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9440" windowHeight="111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46" i="1"/>
  <c r="J156"/>
  <c r="I156"/>
  <c r="H156"/>
  <c r="G156"/>
  <c r="F156"/>
  <c r="L194"/>
  <c r="J42"/>
  <c r="F13"/>
  <c r="G13"/>
  <c r="H13"/>
  <c r="I13"/>
  <c r="J13"/>
  <c r="F23"/>
  <c r="F24" s="1"/>
  <c r="G23"/>
  <c r="H23"/>
  <c r="H24" s="1"/>
  <c r="I23"/>
  <c r="I24" s="1"/>
  <c r="J23"/>
  <c r="J24" s="1"/>
  <c r="G24"/>
  <c r="J194"/>
  <c r="I194"/>
  <c r="H194"/>
  <c r="F194"/>
  <c r="J175"/>
  <c r="I175"/>
  <c r="H175"/>
  <c r="G175"/>
  <c r="F175"/>
  <c r="J80"/>
  <c r="I80"/>
  <c r="H80"/>
  <c r="G80"/>
  <c r="F80"/>
  <c r="J61"/>
  <c r="I61"/>
  <c r="H61"/>
  <c r="G61"/>
  <c r="F61"/>
  <c r="I42"/>
  <c r="H42"/>
  <c r="G42"/>
  <c r="F42"/>
  <c r="F165"/>
  <c r="G165"/>
  <c r="H165"/>
  <c r="I165"/>
  <c r="J165"/>
  <c r="L165"/>
  <c r="H176"/>
  <c r="B195"/>
  <c r="A195"/>
  <c r="B185"/>
  <c r="A185"/>
  <c r="L184"/>
  <c r="J184"/>
  <c r="I184"/>
  <c r="H184"/>
  <c r="G184"/>
  <c r="F184"/>
  <c r="B176"/>
  <c r="A176"/>
  <c r="B166"/>
  <c r="A166"/>
  <c r="B157"/>
  <c r="A157"/>
  <c r="B147"/>
  <c r="A147"/>
  <c r="J146"/>
  <c r="I146"/>
  <c r="H146"/>
  <c r="G146"/>
  <c r="F146"/>
  <c r="B138"/>
  <c r="A138"/>
  <c r="L137"/>
  <c r="J137"/>
  <c r="I137"/>
  <c r="H137"/>
  <c r="G137"/>
  <c r="F137"/>
  <c r="A128"/>
  <c r="L127"/>
  <c r="J127"/>
  <c r="J138" s="1"/>
  <c r="I127"/>
  <c r="I138" s="1"/>
  <c r="H127"/>
  <c r="G127"/>
  <c r="F127"/>
  <c r="A119"/>
  <c r="L118"/>
  <c r="J118"/>
  <c r="I118"/>
  <c r="H118"/>
  <c r="G118"/>
  <c r="F118"/>
  <c r="A109"/>
  <c r="L108"/>
  <c r="J108"/>
  <c r="J119" s="1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B71"/>
  <c r="A71"/>
  <c r="L70"/>
  <c r="J70"/>
  <c r="I70"/>
  <c r="H70"/>
  <c r="G70"/>
  <c r="F70"/>
  <c r="B62"/>
  <c r="A62"/>
  <c r="B52"/>
  <c r="A52"/>
  <c r="L51"/>
  <c r="J51"/>
  <c r="J62" s="1"/>
  <c r="I51"/>
  <c r="I62" s="1"/>
  <c r="H51"/>
  <c r="H62" s="1"/>
  <c r="G51"/>
  <c r="G62" s="1"/>
  <c r="F51"/>
  <c r="B43"/>
  <c r="A43"/>
  <c r="B33"/>
  <c r="A33"/>
  <c r="L32"/>
  <c r="J32"/>
  <c r="I32"/>
  <c r="H32"/>
  <c r="G32"/>
  <c r="F32"/>
  <c r="B24"/>
  <c r="A24"/>
  <c r="B14"/>
  <c r="A14"/>
  <c r="H100" l="1"/>
  <c r="G100"/>
  <c r="J100"/>
  <c r="H43"/>
  <c r="H138"/>
  <c r="G195"/>
  <c r="F176"/>
  <c r="F62"/>
  <c r="F138"/>
  <c r="F119"/>
  <c r="F100"/>
  <c r="L138"/>
  <c r="L119"/>
  <c r="L100"/>
  <c r="I195"/>
  <c r="J195"/>
  <c r="H195"/>
  <c r="F195"/>
  <c r="J176"/>
  <c r="G138"/>
  <c r="H119"/>
  <c r="I100"/>
  <c r="F81"/>
  <c r="H81"/>
  <c r="J81"/>
  <c r="I81"/>
  <c r="G81"/>
  <c r="J43"/>
  <c r="I43"/>
  <c r="G43"/>
  <c r="F43"/>
  <c r="I176"/>
  <c r="G176"/>
  <c r="I196" l="1"/>
  <c r="H196"/>
  <c r="F196"/>
  <c r="G196"/>
  <c r="J196"/>
  <c r="L195"/>
  <c r="L24"/>
  <c r="L43"/>
  <c r="L62"/>
  <c r="L81"/>
  <c r="L196" l="1"/>
  <c r="L13"/>
</calcChain>
</file>

<file path=xl/sharedStrings.xml><?xml version="1.0" encoding="utf-8"?>
<sst xmlns="http://schemas.openxmlformats.org/spreadsheetml/2006/main" count="300" uniqueCount="111">
  <si>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</si>
  <si>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</si>
  <si>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</si>
  <si>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</si>
  <si>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</si>
  <si>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</si>
  <si>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</si>
  <si>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</si>
  <si>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</si>
  <si>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</si>
  <si>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</si>
  <si>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</si>
  <si>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</si>
  <si>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</si>
  <si>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</si>
  <si>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</si>
  <si>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</si>
  <si>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</si>
  <si>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</si>
  <si>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</si>
  <si>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</si>
  <si>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</si>
  <si>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</si>
  <si>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</si>
  <si>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</si>
  <si>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</si>
  <si>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</si>
  <si>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</si>
  <si>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</si>
  <si>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</si>
  <si>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</si>
  <si>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</si>
  <si>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</si>
  <si>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</si>
  <si>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</si>
  <si>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</si>
  <si>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</si>
  <si>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</si>
  <si>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</si>
  <si>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53-19з-2020</t>
  </si>
  <si>
    <t>54-12с-2020</t>
  </si>
  <si>
    <t>54-1т-2020</t>
  </si>
  <si>
    <t>54-2гн-2020</t>
  </si>
  <si>
    <t>хлеб белый</t>
  </si>
  <si>
    <t>хлеб черн</t>
  </si>
  <si>
    <t>54-6о-2020</t>
  </si>
  <si>
    <t>54-3с-2020</t>
  </si>
  <si>
    <t>54-12м-2020</t>
  </si>
  <si>
    <t>54-13хн-2020</t>
  </si>
  <si>
    <t>хлеб черный</t>
  </si>
  <si>
    <t>54-21з-2020</t>
  </si>
  <si>
    <t>54-7с-2020</t>
  </si>
  <si>
    <t>54-8м-2020</t>
  </si>
  <si>
    <t>сок</t>
  </si>
  <si>
    <t>54-21м-2020</t>
  </si>
  <si>
    <t>54-8с-2020</t>
  </si>
  <si>
    <t>тк0479</t>
  </si>
  <si>
    <t>котлета</t>
  </si>
  <si>
    <t>54-23гн-2020</t>
  </si>
  <si>
    <t xml:space="preserve">хлеб белый </t>
  </si>
  <si>
    <t xml:space="preserve">хлеб черный </t>
  </si>
  <si>
    <t>Директор</t>
  </si>
  <si>
    <t>Я.С.Голубков</t>
  </si>
  <si>
    <t>МКОУ СОШ №3 г. Шумиха</t>
  </si>
  <si>
    <t>Бутерброд с маслом</t>
  </si>
  <si>
    <t>кукуруза консервированная</t>
  </si>
  <si>
    <t>икра кабачковая консервированная</t>
  </si>
  <si>
    <t>яблоко свежее</t>
  </si>
  <si>
    <t>Бутерброд с сыром</t>
  </si>
  <si>
    <t>Уха с консервой</t>
  </si>
  <si>
    <t>Кисель</t>
  </si>
  <si>
    <t>Яблоко свежее</t>
  </si>
  <si>
    <t>Каша молочная овсяная с маслом</t>
  </si>
  <si>
    <t>Суп картофельный с макаронными изделиями с мясом со сметаной</t>
  </si>
  <si>
    <t>Курица отварная</t>
  </si>
  <si>
    <t>Каша пшенная рассыпчатая с маслом</t>
  </si>
  <si>
    <t>Сок</t>
  </si>
  <si>
    <t>Икра кабачковая консервированная</t>
  </si>
  <si>
    <t>Яйцо 1 шт.</t>
  </si>
  <si>
    <t>Рассольник с куриным мясом со сметаной</t>
  </si>
  <si>
    <t>Запеканка творожная со сгущенным молоком</t>
  </si>
  <si>
    <t>сок 2</t>
  </si>
  <si>
    <t>Чай</t>
  </si>
  <si>
    <t>53-13з</t>
  </si>
  <si>
    <t>Суп гороховыйс говядиной</t>
  </si>
  <si>
    <t>Плов из отварной говядины</t>
  </si>
  <si>
    <t>Напиток из шиповника</t>
  </si>
  <si>
    <t>Апельсин</t>
  </si>
  <si>
    <t>Щи с куриным мясом со сметаной</t>
  </si>
  <si>
    <t>Каша перловая с/н</t>
  </si>
  <si>
    <t>54-5г</t>
  </si>
  <si>
    <t>54-4м</t>
  </si>
  <si>
    <t>Зеленый горошек консервированный</t>
  </si>
  <si>
    <t>Чай с сахаром</t>
  </si>
  <si>
    <t>Каша молочная пшенная с маслом</t>
  </si>
  <si>
    <t>54-9к</t>
  </si>
  <si>
    <t>хлеб ржаной</t>
  </si>
  <si>
    <t>54-21м</t>
  </si>
  <si>
    <t>каша пшенная рассыпчатая с маслом</t>
  </si>
  <si>
    <t>54-243</t>
  </si>
  <si>
    <t>соус красный</t>
  </si>
  <si>
    <t>54-3сед</t>
  </si>
  <si>
    <t>апельсин</t>
  </si>
  <si>
    <t>борщ с говядиной со сметаной</t>
  </si>
  <si>
    <t>54-2с</t>
  </si>
  <si>
    <t>горбуша</t>
  </si>
  <si>
    <t>Рис отварной</t>
  </si>
  <si>
    <t>54-6г</t>
  </si>
  <si>
    <t>компот из сухофруктов</t>
  </si>
  <si>
    <t>54-1х4</t>
  </si>
  <si>
    <t>54-20з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</si>
</sst>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0" sqref="E18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7</v>
      </c>
      <c r="C1" s="52" t="s">
        <v>63</v>
      </c>
      <c r="D1" s="53"/>
      <c r="E1" s="53"/>
      <c r="F1" s="12" t="s">
        <v>16</v>
      </c>
      <c r="G1" s="2" t="s">
        <v>17</v>
      </c>
      <c r="H1" s="54" t="s">
        <v>61</v>
      </c>
      <c r="I1" s="54"/>
      <c r="J1" s="54"/>
      <c r="K1" s="54"/>
    </row>
    <row r="2" spans="1:12" ht="18">
      <c r="A2" s="34" t="s">
        <v>6</v>
      </c>
      <c r="C2" s="2"/>
      <c r="G2" s="2" t="s">
        <v>18</v>
      </c>
      <c r="H2" s="54" t="s">
        <v>62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7">
        <v>13</v>
      </c>
      <c r="I3" s="47">
        <v>1</v>
      </c>
      <c r="J3" s="48">
        <v>2025</v>
      </c>
      <c r="K3" s="1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8"/>
      <c r="F6" s="39"/>
      <c r="G6" s="39"/>
      <c r="H6" s="39"/>
      <c r="I6" s="39"/>
      <c r="J6" s="39"/>
      <c r="K6" s="40"/>
      <c r="L6" s="39"/>
    </row>
    <row r="7" spans="1:12" ht="1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>
      <c r="A8" s="23"/>
      <c r="B8" s="15"/>
      <c r="C8" s="11"/>
      <c r="D8" s="7" t="s">
        <v>22</v>
      </c>
      <c r="E8" s="41"/>
      <c r="F8" s="42"/>
      <c r="G8" s="42"/>
      <c r="H8" s="42"/>
      <c r="I8" s="42"/>
      <c r="J8" s="42"/>
      <c r="K8" s="43"/>
      <c r="L8" s="42"/>
    </row>
    <row r="9" spans="1:12" ht="15">
      <c r="A9" s="23"/>
      <c r="B9" s="15"/>
      <c r="C9" s="11"/>
      <c r="D9" s="7" t="s">
        <v>23</v>
      </c>
    </row>
    <row r="10" spans="1:12" ht="1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9"/>
    </row>
    <row r="13" spans="1:12" ht="15.75" thickBot="1">
      <c r="A13" s="24"/>
      <c r="B13" s="17"/>
      <c r="C13" s="8"/>
      <c r="D13" s="18" t="s">
        <v>33</v>
      </c>
      <c r="E13" s="31"/>
      <c r="F13" s="19">
        <f>SUM(F6:F11)</f>
        <v>0</v>
      </c>
      <c r="G13" s="19">
        <f>SUM(G6:G11)</f>
        <v>0</v>
      </c>
      <c r="H13" s="19">
        <f>SUM(H6:H11)</f>
        <v>0</v>
      </c>
      <c r="I13" s="19">
        <f>SUM(I6:I11)</f>
        <v>0</v>
      </c>
      <c r="J13" s="19">
        <f>SUM(J6:J11)</f>
        <v>0</v>
      </c>
      <c r="K13" s="25"/>
      <c r="L13" s="19">
        <f ca="1">SUM(L6:L14)</f>
        <v>0</v>
      </c>
    </row>
    <row r="14" spans="1:12" ht="25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 t="s">
        <v>68</v>
      </c>
      <c r="F14" s="42">
        <v>60</v>
      </c>
      <c r="G14" s="42">
        <v>4.66</v>
      </c>
      <c r="H14" s="42">
        <v>5.86</v>
      </c>
      <c r="I14" s="42">
        <v>0</v>
      </c>
      <c r="J14" s="42">
        <v>71.67</v>
      </c>
      <c r="K14" s="43" t="s">
        <v>39</v>
      </c>
      <c r="L14" s="42">
        <v>14.34</v>
      </c>
    </row>
    <row r="15" spans="1:12" ht="25.5">
      <c r="A15" s="23"/>
      <c r="B15" s="15"/>
      <c r="C15" s="11"/>
      <c r="D15" s="7" t="s">
        <v>27</v>
      </c>
      <c r="E15" s="41" t="s">
        <v>69</v>
      </c>
      <c r="F15" s="42">
        <v>200</v>
      </c>
      <c r="G15" s="42">
        <v>7.9</v>
      </c>
      <c r="H15" s="42">
        <v>3.84</v>
      </c>
      <c r="I15" s="42">
        <v>12.44</v>
      </c>
      <c r="J15" s="42">
        <v>115.66</v>
      </c>
      <c r="K15" s="43" t="s">
        <v>40</v>
      </c>
      <c r="L15" s="42">
        <v>20.7</v>
      </c>
    </row>
    <row r="16" spans="1:12" ht="15">
      <c r="A16" s="23"/>
      <c r="B16" s="15"/>
      <c r="C16" s="11"/>
      <c r="D16" s="7" t="s">
        <v>28</v>
      </c>
      <c r="E16" s="41" t="s">
        <v>72</v>
      </c>
      <c r="F16" s="42">
        <v>200</v>
      </c>
      <c r="G16" s="42">
        <v>860</v>
      </c>
      <c r="H16" s="42">
        <v>11.3</v>
      </c>
      <c r="I16" s="42">
        <v>34.299999999999997</v>
      </c>
      <c r="J16" s="42">
        <v>272.89999999999998</v>
      </c>
      <c r="K16" s="43" t="s">
        <v>41</v>
      </c>
      <c r="L16" s="42">
        <v>15.1</v>
      </c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25.5">
      <c r="A18" s="23"/>
      <c r="B18" s="15"/>
      <c r="C18" s="11"/>
      <c r="D18" s="7" t="s">
        <v>30</v>
      </c>
      <c r="E18" s="41" t="s">
        <v>70</v>
      </c>
      <c r="F18" s="42">
        <v>200</v>
      </c>
      <c r="G18" s="42">
        <v>0.1</v>
      </c>
      <c r="H18" s="42">
        <v>0</v>
      </c>
      <c r="I18" s="42">
        <v>14.1</v>
      </c>
      <c r="J18" s="42">
        <v>56.8</v>
      </c>
      <c r="K18" s="43" t="s">
        <v>42</v>
      </c>
      <c r="L18" s="42">
        <v>3.56</v>
      </c>
    </row>
    <row r="19" spans="1:12" ht="15">
      <c r="A19" s="23"/>
      <c r="B19" s="15"/>
      <c r="C19" s="11"/>
      <c r="D19" s="7" t="s">
        <v>31</v>
      </c>
      <c r="E19" s="41" t="s">
        <v>43</v>
      </c>
      <c r="F19" s="42">
        <v>40</v>
      </c>
      <c r="G19" s="42">
        <v>3.28</v>
      </c>
      <c r="H19" s="42">
        <v>0.56000000000000005</v>
      </c>
      <c r="I19" s="42">
        <v>16.739999999999998</v>
      </c>
      <c r="J19" s="42">
        <v>78</v>
      </c>
      <c r="K19" s="43">
        <v>878</v>
      </c>
      <c r="L19" s="42">
        <v>3.13</v>
      </c>
    </row>
    <row r="20" spans="1:12" ht="15">
      <c r="A20" s="23"/>
      <c r="B20" s="15"/>
      <c r="C20" s="11"/>
      <c r="D20" s="7" t="s">
        <v>32</v>
      </c>
      <c r="E20" s="41" t="s">
        <v>44</v>
      </c>
      <c r="F20" s="42">
        <v>30</v>
      </c>
      <c r="G20" s="42">
        <v>1.98</v>
      </c>
      <c r="H20" s="42">
        <v>0.36</v>
      </c>
      <c r="I20" s="42">
        <v>0.36</v>
      </c>
      <c r="J20" s="42">
        <v>54.3</v>
      </c>
      <c r="K20" s="43">
        <v>879</v>
      </c>
      <c r="L20" s="42">
        <v>1.8</v>
      </c>
    </row>
    <row r="21" spans="1:12" ht="15">
      <c r="A21" s="23"/>
      <c r="B21" s="15"/>
      <c r="C21" s="11"/>
      <c r="D21" s="7" t="s">
        <v>24</v>
      </c>
      <c r="E21" s="41" t="s">
        <v>71</v>
      </c>
      <c r="F21" s="42">
        <v>80</v>
      </c>
      <c r="G21" s="42">
        <v>0.4</v>
      </c>
      <c r="H21" s="42">
        <v>0.4</v>
      </c>
      <c r="I21" s="42">
        <v>9.8000000000000007</v>
      </c>
      <c r="J21" s="42">
        <v>47</v>
      </c>
      <c r="K21" s="43">
        <v>847</v>
      </c>
      <c r="L21" s="42">
        <v>14.1</v>
      </c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>SUM(G14:G22)</f>
        <v>878.31999999999994</v>
      </c>
      <c r="H23" s="19">
        <f>SUM(H14:H22)</f>
        <v>22.319999999999997</v>
      </c>
      <c r="I23" s="19">
        <f>SUM(I14:I22)</f>
        <v>87.74</v>
      </c>
      <c r="J23" s="19">
        <f>SUM(J14:J22)</f>
        <v>696.32999999999993</v>
      </c>
      <c r="K23" s="25"/>
      <c r="L23" s="19">
        <v>72.73</v>
      </c>
    </row>
    <row r="24" spans="1:12" ht="15.75" thickBot="1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F146+F23</f>
        <v>810</v>
      </c>
      <c r="G24" s="32">
        <f>G146+G23</f>
        <v>878.31999999999994</v>
      </c>
      <c r="H24" s="32">
        <f>H146+H23</f>
        <v>22.319999999999997</v>
      </c>
      <c r="I24" s="32">
        <f>I146+I23</f>
        <v>87.74</v>
      </c>
      <c r="J24" s="32">
        <f>J146+J23</f>
        <v>696.32999999999993</v>
      </c>
      <c r="K24" s="32"/>
      <c r="L24" s="32">
        <f>L146+L23</f>
        <v>72.73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8"/>
      <c r="F25" s="39"/>
      <c r="G25" s="39"/>
      <c r="H25" s="39"/>
      <c r="I25" s="39"/>
      <c r="J25" s="39"/>
      <c r="K25" s="40"/>
      <c r="L25" s="39"/>
    </row>
    <row r="26" spans="1:12" ht="1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>
      <c r="A27" s="14"/>
      <c r="B27" s="15"/>
      <c r="C27" s="11"/>
      <c r="D27" s="7" t="s">
        <v>22</v>
      </c>
      <c r="E27" s="41"/>
      <c r="F27" s="42"/>
      <c r="G27" s="42"/>
      <c r="H27" s="42"/>
      <c r="I27" s="42"/>
      <c r="J27" s="42"/>
      <c r="K27" s="43"/>
      <c r="L27" s="42"/>
    </row>
    <row r="28" spans="1:12" ht="15">
      <c r="A28" s="14"/>
      <c r="B28" s="15"/>
      <c r="C28" s="11"/>
      <c r="D28" s="7" t="s">
        <v>23</v>
      </c>
      <c r="E28" s="41"/>
      <c r="F28" s="42"/>
      <c r="G28" s="42"/>
      <c r="H28" s="42"/>
      <c r="I28" s="42"/>
      <c r="J28" s="42"/>
      <c r="K28" s="43"/>
      <c r="L28" s="42"/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0">SUM(G25:G31)</f>
        <v>0</v>
      </c>
      <c r="H32" s="19">
        <f t="shared" ref="H32" si="1">SUM(H25:H31)</f>
        <v>0</v>
      </c>
      <c r="I32" s="19">
        <f t="shared" ref="I32" si="2">SUM(I25:I31)</f>
        <v>0</v>
      </c>
      <c r="J32" s="19">
        <f t="shared" ref="J32:L32" si="3">SUM(J25:J31)</f>
        <v>0</v>
      </c>
      <c r="K32" s="25"/>
      <c r="L32" s="19">
        <f t="shared" si="3"/>
        <v>0</v>
      </c>
    </row>
    <row r="33" spans="1:12" ht="25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77</v>
      </c>
      <c r="F33" s="42">
        <v>60</v>
      </c>
      <c r="G33" s="42">
        <v>0.91</v>
      </c>
      <c r="H33" s="42">
        <v>2.8</v>
      </c>
      <c r="I33" s="42">
        <v>4.43</v>
      </c>
      <c r="J33" s="42">
        <v>46.8</v>
      </c>
      <c r="K33" s="43" t="s">
        <v>45</v>
      </c>
      <c r="L33" s="42">
        <v>6.66</v>
      </c>
    </row>
    <row r="34" spans="1:12" ht="25.5">
      <c r="A34" s="14"/>
      <c r="B34" s="15"/>
      <c r="C34" s="11"/>
      <c r="D34" s="7" t="s">
        <v>27</v>
      </c>
      <c r="E34" s="41" t="s">
        <v>73</v>
      </c>
      <c r="F34" s="42">
        <v>225</v>
      </c>
      <c r="G34" s="42">
        <v>11.94</v>
      </c>
      <c r="H34" s="42">
        <v>6.47</v>
      </c>
      <c r="I34" s="42">
        <v>18.57</v>
      </c>
      <c r="J34" s="42">
        <v>158.97</v>
      </c>
      <c r="K34" s="43" t="s">
        <v>46</v>
      </c>
      <c r="L34" s="42">
        <v>14.16</v>
      </c>
    </row>
    <row r="35" spans="1:12" ht="25.5">
      <c r="A35" s="14"/>
      <c r="B35" s="15"/>
      <c r="C35" s="11"/>
      <c r="D35" s="7" t="s">
        <v>28</v>
      </c>
      <c r="E35" s="41" t="s">
        <v>74</v>
      </c>
      <c r="F35" s="42">
        <v>90</v>
      </c>
      <c r="G35" s="42">
        <v>25.7</v>
      </c>
      <c r="H35" s="42">
        <v>1.9</v>
      </c>
      <c r="I35" s="42">
        <v>0.9</v>
      </c>
      <c r="J35" s="42">
        <v>123.8</v>
      </c>
      <c r="K35" s="43" t="s">
        <v>47</v>
      </c>
      <c r="L35" s="42">
        <v>36.26</v>
      </c>
    </row>
    <row r="36" spans="1:12" ht="15">
      <c r="A36" s="14"/>
      <c r="B36" s="15"/>
      <c r="C36" s="11"/>
      <c r="D36" s="7" t="s">
        <v>29</v>
      </c>
      <c r="E36" s="41" t="s">
        <v>75</v>
      </c>
      <c r="F36" s="42">
        <v>152</v>
      </c>
      <c r="G36" s="42">
        <v>6.4</v>
      </c>
      <c r="H36" s="42">
        <v>8.5</v>
      </c>
      <c r="I36" s="42">
        <v>35.5</v>
      </c>
      <c r="J36" s="42">
        <v>225.8</v>
      </c>
      <c r="K36" s="43">
        <v>101</v>
      </c>
      <c r="L36" s="42">
        <v>6.73</v>
      </c>
    </row>
    <row r="37" spans="1:12" ht="25.5">
      <c r="A37" s="14"/>
      <c r="B37" s="15"/>
      <c r="C37" s="11"/>
      <c r="D37" s="7" t="s">
        <v>30</v>
      </c>
      <c r="E37" s="41" t="s">
        <v>76</v>
      </c>
      <c r="F37" s="42">
        <v>200</v>
      </c>
      <c r="G37" s="42">
        <v>1</v>
      </c>
      <c r="H37" s="42">
        <v>0.2</v>
      </c>
      <c r="I37" s="42">
        <v>20.2</v>
      </c>
      <c r="J37" s="42">
        <v>92</v>
      </c>
      <c r="K37" s="43" t="s">
        <v>48</v>
      </c>
      <c r="L37" s="42">
        <v>8.16</v>
      </c>
    </row>
    <row r="38" spans="1:12" ht="15">
      <c r="A38" s="14"/>
      <c r="B38" s="15"/>
      <c r="C38" s="11"/>
      <c r="D38" s="7" t="s">
        <v>31</v>
      </c>
      <c r="E38" s="41" t="s">
        <v>43</v>
      </c>
      <c r="F38" s="42">
        <v>40</v>
      </c>
      <c r="G38" s="42">
        <v>3.28</v>
      </c>
      <c r="H38" s="42">
        <v>0.56000000000000005</v>
      </c>
      <c r="I38" s="42">
        <v>16.739999999999998</v>
      </c>
      <c r="J38" s="42">
        <v>78</v>
      </c>
      <c r="K38" s="43">
        <v>878</v>
      </c>
      <c r="L38" s="42">
        <v>3.13</v>
      </c>
    </row>
    <row r="39" spans="1:12" ht="15">
      <c r="A39" s="14"/>
      <c r="B39" s="15"/>
      <c r="C39" s="11"/>
      <c r="D39" s="7" t="s">
        <v>32</v>
      </c>
      <c r="E39" s="41" t="s">
        <v>49</v>
      </c>
      <c r="F39" s="42">
        <v>30</v>
      </c>
      <c r="G39" s="42">
        <v>1.98</v>
      </c>
      <c r="H39" s="42">
        <v>0.36</v>
      </c>
      <c r="I39" s="42">
        <v>0.36</v>
      </c>
      <c r="J39" s="42">
        <v>54.3</v>
      </c>
      <c r="K39" s="43">
        <v>879</v>
      </c>
      <c r="L39" s="42">
        <v>1.8</v>
      </c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797</v>
      </c>
      <c r="G42" s="19">
        <f t="shared" ref="G42:J42" si="4">SUM(G33:G41)</f>
        <v>51.209999999999994</v>
      </c>
      <c r="H42" s="19">
        <f t="shared" si="4"/>
        <v>20.79</v>
      </c>
      <c r="I42" s="19">
        <f t="shared" si="4"/>
        <v>96.699999999999989</v>
      </c>
      <c r="J42" s="19">
        <f t="shared" si="4"/>
        <v>779.67</v>
      </c>
      <c r="K42" s="25"/>
      <c r="L42" s="19">
        <v>76.900000000000006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797</v>
      </c>
      <c r="G43" s="32">
        <f t="shared" ref="G43" si="5">G32+G42</f>
        <v>51.209999999999994</v>
      </c>
      <c r="H43" s="32">
        <f t="shared" ref="H43" si="6">H32+H42</f>
        <v>20.79</v>
      </c>
      <c r="I43" s="32">
        <f t="shared" ref="I43" si="7">I32+I42</f>
        <v>96.699999999999989</v>
      </c>
      <c r="J43" s="32">
        <f t="shared" ref="J43:L43" si="8">J32+J42</f>
        <v>779.67</v>
      </c>
      <c r="K43" s="32"/>
      <c r="L43" s="32">
        <f t="shared" si="8"/>
        <v>76.900000000000006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8"/>
      <c r="F44" s="39"/>
      <c r="G44" s="39"/>
      <c r="H44" s="39"/>
      <c r="I44" s="39"/>
      <c r="J44" s="39"/>
      <c r="K44" s="40"/>
      <c r="L44" s="39"/>
    </row>
    <row r="45" spans="1:12" ht="1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>
      <c r="A46" s="23"/>
      <c r="B46" s="15"/>
      <c r="C46" s="11"/>
      <c r="D46" s="7" t="s">
        <v>22</v>
      </c>
      <c r="E46" s="41"/>
      <c r="F46" s="42"/>
      <c r="G46" s="42"/>
      <c r="H46" s="42"/>
      <c r="I46" s="42"/>
      <c r="J46" s="42"/>
      <c r="K46" s="43"/>
      <c r="L46" s="42"/>
    </row>
    <row r="47" spans="1:12" ht="15">
      <c r="A47" s="23"/>
      <c r="B47" s="15"/>
      <c r="C47" s="11"/>
      <c r="D47" s="7" t="s">
        <v>23</v>
      </c>
      <c r="E47" s="41"/>
      <c r="F47" s="42"/>
      <c r="G47" s="42"/>
      <c r="H47" s="42"/>
      <c r="I47" s="42"/>
      <c r="J47" s="42"/>
      <c r="K47" s="43"/>
      <c r="L47" s="42"/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9">SUM(G44:G50)</f>
        <v>0</v>
      </c>
      <c r="H51" s="19">
        <f t="shared" ref="H51" si="10">SUM(H44:H50)</f>
        <v>0</v>
      </c>
      <c r="I51" s="19">
        <f t="shared" ref="I51" si="11">SUM(I44:I50)</f>
        <v>0</v>
      </c>
      <c r="J51" s="19">
        <f t="shared" ref="J51:L51" si="12">SUM(J44:J50)</f>
        <v>0</v>
      </c>
      <c r="K51" s="25"/>
      <c r="L51" s="19">
        <f t="shared" si="12"/>
        <v>0</v>
      </c>
    </row>
    <row r="52" spans="1:12" ht="25.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 t="s">
        <v>78</v>
      </c>
      <c r="F52" s="42">
        <v>60</v>
      </c>
      <c r="G52" s="42">
        <v>4.8</v>
      </c>
      <c r="H52" s="42">
        <v>4</v>
      </c>
      <c r="I52" s="42">
        <v>0.3</v>
      </c>
      <c r="J52" s="42">
        <v>56.6</v>
      </c>
      <c r="K52" s="43" t="s">
        <v>50</v>
      </c>
      <c r="L52" s="42">
        <v>9.9</v>
      </c>
    </row>
    <row r="53" spans="1:12" ht="25.5">
      <c r="A53" s="23"/>
      <c r="B53" s="15"/>
      <c r="C53" s="11"/>
      <c r="D53" s="7" t="s">
        <v>27</v>
      </c>
      <c r="E53" s="41" t="s">
        <v>79</v>
      </c>
      <c r="F53" s="42">
        <v>225</v>
      </c>
      <c r="G53" s="42">
        <v>4.74</v>
      </c>
      <c r="H53" s="42">
        <v>5.8</v>
      </c>
      <c r="I53" s="42">
        <v>13.62</v>
      </c>
      <c r="J53" s="42">
        <v>125.52</v>
      </c>
      <c r="K53" s="43" t="s">
        <v>51</v>
      </c>
      <c r="L53" s="42">
        <v>14.9</v>
      </c>
    </row>
    <row r="54" spans="1:12" ht="25.5">
      <c r="A54" s="23"/>
      <c r="B54" s="15"/>
      <c r="C54" s="11"/>
      <c r="D54" s="7" t="s">
        <v>28</v>
      </c>
      <c r="E54" s="41" t="s">
        <v>80</v>
      </c>
      <c r="F54" s="42">
        <v>200</v>
      </c>
      <c r="G54" s="42">
        <v>29.7</v>
      </c>
      <c r="H54" s="42">
        <v>10.7</v>
      </c>
      <c r="I54" s="42">
        <v>21.7</v>
      </c>
      <c r="J54" s="42">
        <v>301.2</v>
      </c>
      <c r="K54" s="43" t="s">
        <v>52</v>
      </c>
      <c r="L54" s="42">
        <v>48.91</v>
      </c>
    </row>
    <row r="55" spans="1:12" ht="1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30</v>
      </c>
      <c r="E56" s="41" t="s">
        <v>82</v>
      </c>
      <c r="F56" s="42">
        <v>200</v>
      </c>
      <c r="G56" s="42">
        <v>0.2</v>
      </c>
      <c r="H56" s="42">
        <v>0</v>
      </c>
      <c r="I56" s="42">
        <v>6.5</v>
      </c>
      <c r="J56" s="42">
        <v>26.8</v>
      </c>
      <c r="K56" s="43"/>
      <c r="L56" s="42">
        <v>1.32</v>
      </c>
    </row>
    <row r="57" spans="1:12" ht="15">
      <c r="A57" s="23"/>
      <c r="B57" s="15"/>
      <c r="C57" s="11"/>
      <c r="D57" s="7" t="s">
        <v>31</v>
      </c>
      <c r="E57" s="41" t="s">
        <v>43</v>
      </c>
      <c r="F57" s="42">
        <v>40</v>
      </c>
      <c r="G57" s="42">
        <v>3.28</v>
      </c>
      <c r="H57" s="42">
        <v>0.56000000000000005</v>
      </c>
      <c r="I57" s="42">
        <v>16.739999999999998</v>
      </c>
      <c r="J57" s="42">
        <v>78</v>
      </c>
      <c r="K57" s="43">
        <v>878</v>
      </c>
      <c r="L57" s="42">
        <v>3.13</v>
      </c>
    </row>
    <row r="58" spans="1:12" ht="15">
      <c r="A58" s="23"/>
      <c r="B58" s="15"/>
      <c r="C58" s="11"/>
      <c r="D58" s="7" t="s">
        <v>32</v>
      </c>
      <c r="E58" s="41" t="s">
        <v>49</v>
      </c>
      <c r="F58" s="42">
        <v>30</v>
      </c>
      <c r="G58" s="42">
        <v>1.98</v>
      </c>
      <c r="H58" s="42">
        <v>0.36</v>
      </c>
      <c r="I58" s="42">
        <v>0.36</v>
      </c>
      <c r="J58" s="42">
        <v>54.3</v>
      </c>
      <c r="K58" s="43">
        <v>879</v>
      </c>
      <c r="L58" s="42">
        <v>1.8</v>
      </c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755</v>
      </c>
      <c r="G61" s="19">
        <f t="shared" ref="G61:J61" si="13">SUM(G52:G60)</f>
        <v>44.699999999999996</v>
      </c>
      <c r="H61" s="19">
        <f t="shared" si="13"/>
        <v>21.419999999999998</v>
      </c>
      <c r="I61" s="19">
        <f t="shared" si="13"/>
        <v>59.22</v>
      </c>
      <c r="J61" s="19">
        <f t="shared" si="13"/>
        <v>642.41999999999996</v>
      </c>
      <c r="K61" s="25"/>
      <c r="L61" s="19">
        <v>79.959999999999994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755</v>
      </c>
      <c r="G62" s="32">
        <f t="shared" ref="G62" si="14">G51+G61</f>
        <v>44.699999999999996</v>
      </c>
      <c r="H62" s="32">
        <f t="shared" ref="H62" si="15">H51+H61</f>
        <v>21.419999999999998</v>
      </c>
      <c r="I62" s="32">
        <f t="shared" ref="I62" si="16">I51+I61</f>
        <v>59.22</v>
      </c>
      <c r="J62" s="32">
        <f t="shared" ref="J62:L62" si="17">J51+J61</f>
        <v>642.41999999999996</v>
      </c>
      <c r="K62" s="32"/>
      <c r="L62" s="32">
        <f t="shared" si="17"/>
        <v>79.959999999999994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8"/>
      <c r="F63" s="39"/>
      <c r="G63" s="39"/>
      <c r="H63" s="39"/>
      <c r="I63" s="39"/>
      <c r="J63" s="39"/>
      <c r="K63" s="40"/>
      <c r="L63" s="39"/>
    </row>
    <row r="64" spans="1:12" ht="1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7" t="s">
        <v>22</v>
      </c>
      <c r="E65" s="41"/>
      <c r="F65" s="42"/>
      <c r="G65" s="42"/>
      <c r="H65" s="42"/>
      <c r="I65" s="42"/>
      <c r="J65" s="42"/>
      <c r="K65" s="43"/>
      <c r="L65" s="42"/>
    </row>
    <row r="66" spans="1:12" ht="15">
      <c r="A66" s="23"/>
      <c r="B66" s="15"/>
      <c r="C66" s="11"/>
      <c r="D66" s="7" t="s">
        <v>23</v>
      </c>
      <c r="E66" s="41"/>
      <c r="F66" s="42"/>
      <c r="G66" s="42"/>
      <c r="H66" s="42"/>
      <c r="I66" s="42"/>
      <c r="J66" s="42"/>
      <c r="K66" s="43"/>
      <c r="L66" s="42"/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18">SUM(G63:G69)</f>
        <v>0</v>
      </c>
      <c r="H70" s="19">
        <f t="shared" ref="H70" si="19">SUM(H63:H69)</f>
        <v>0</v>
      </c>
      <c r="I70" s="19">
        <f t="shared" ref="I70" si="20">SUM(I63:I69)</f>
        <v>0</v>
      </c>
      <c r="J70" s="19">
        <f t="shared" ref="J70:L70" si="21">SUM(J63:J69)</f>
        <v>0</v>
      </c>
      <c r="K70" s="25"/>
      <c r="L70" s="19">
        <f t="shared" si="21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 t="s">
        <v>64</v>
      </c>
      <c r="F71" s="42">
        <v>60</v>
      </c>
      <c r="G71" s="42">
        <v>0.2</v>
      </c>
      <c r="H71" s="42">
        <v>1.4</v>
      </c>
      <c r="I71" s="42">
        <v>0.2</v>
      </c>
      <c r="J71" s="42">
        <v>132.19999999999999</v>
      </c>
      <c r="K71" s="43" t="s">
        <v>83</v>
      </c>
      <c r="L71" s="42">
        <v>17.899999999999999</v>
      </c>
    </row>
    <row r="72" spans="1:12" ht="25.5">
      <c r="A72" s="23"/>
      <c r="B72" s="15"/>
      <c r="C72" s="11"/>
      <c r="D72" s="7" t="s">
        <v>27</v>
      </c>
      <c r="E72" s="41" t="s">
        <v>84</v>
      </c>
      <c r="F72" s="42">
        <v>200</v>
      </c>
      <c r="G72" s="42">
        <v>6.68</v>
      </c>
      <c r="H72" s="42">
        <v>4.5999999999999996</v>
      </c>
      <c r="I72" s="42">
        <v>16.28</v>
      </c>
      <c r="J72" s="42">
        <v>133.13999999999999</v>
      </c>
      <c r="K72" s="43" t="s">
        <v>55</v>
      </c>
      <c r="L72" s="42">
        <v>13.36</v>
      </c>
    </row>
    <row r="73" spans="1:12" ht="25.5">
      <c r="A73" s="23"/>
      <c r="B73" s="15"/>
      <c r="C73" s="11"/>
      <c r="D73" s="7" t="s">
        <v>28</v>
      </c>
      <c r="E73" s="41" t="s">
        <v>85</v>
      </c>
      <c r="F73" s="42">
        <v>200</v>
      </c>
      <c r="G73" s="42">
        <v>15.3</v>
      </c>
      <c r="H73" s="42">
        <v>14.7</v>
      </c>
      <c r="I73" s="42">
        <v>38.6</v>
      </c>
      <c r="J73" s="42">
        <v>348.3</v>
      </c>
      <c r="K73" s="43" t="s">
        <v>54</v>
      </c>
      <c r="L73" s="42">
        <v>20.82</v>
      </c>
    </row>
    <row r="74" spans="1:12" ht="1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30</v>
      </c>
      <c r="E75" s="41" t="s">
        <v>86</v>
      </c>
      <c r="F75" s="42">
        <v>200</v>
      </c>
      <c r="G75" s="42">
        <v>0.6</v>
      </c>
      <c r="H75" s="42">
        <v>0.2</v>
      </c>
      <c r="I75" s="42">
        <v>15.2</v>
      </c>
      <c r="J75" s="42">
        <v>65.3</v>
      </c>
      <c r="K75" s="43">
        <v>122</v>
      </c>
      <c r="L75" s="42">
        <v>6.02</v>
      </c>
    </row>
    <row r="76" spans="1:12" ht="15">
      <c r="A76" s="23"/>
      <c r="B76" s="15"/>
      <c r="C76" s="11"/>
      <c r="D76" s="7" t="s">
        <v>31</v>
      </c>
      <c r="E76" s="41" t="s">
        <v>43</v>
      </c>
      <c r="F76" s="42">
        <v>40</v>
      </c>
      <c r="G76" s="42">
        <v>3.28</v>
      </c>
      <c r="H76" s="42">
        <v>0.56000000000000005</v>
      </c>
      <c r="I76" s="42">
        <v>16.739999999999998</v>
      </c>
      <c r="J76" s="42">
        <v>78</v>
      </c>
      <c r="K76" s="43">
        <v>878</v>
      </c>
      <c r="L76" s="42">
        <v>3.13</v>
      </c>
    </row>
    <row r="77" spans="1:12" ht="15">
      <c r="A77" s="23"/>
      <c r="B77" s="15"/>
      <c r="C77" s="11"/>
      <c r="D77" s="7" t="s">
        <v>32</v>
      </c>
      <c r="E77" s="41" t="s">
        <v>49</v>
      </c>
      <c r="F77" s="42">
        <v>30</v>
      </c>
      <c r="G77" s="42">
        <v>1.98</v>
      </c>
      <c r="H77" s="42">
        <v>0.36</v>
      </c>
      <c r="I77" s="42">
        <v>0.36</v>
      </c>
      <c r="J77" s="42">
        <v>54.3</v>
      </c>
      <c r="K77" s="43">
        <v>879</v>
      </c>
      <c r="L77" s="42">
        <v>1.8</v>
      </c>
    </row>
    <row r="78" spans="1:12" ht="15">
      <c r="A78" s="23"/>
      <c r="B78" s="15"/>
      <c r="C78" s="11"/>
      <c r="D78" s="7" t="s">
        <v>24</v>
      </c>
      <c r="E78" s="41" t="s">
        <v>87</v>
      </c>
      <c r="F78" s="42">
        <v>150</v>
      </c>
      <c r="G78" s="42">
        <v>0.9</v>
      </c>
      <c r="H78" s="42">
        <v>0.2</v>
      </c>
      <c r="I78" s="42">
        <v>8.1</v>
      </c>
      <c r="J78" s="42">
        <v>43</v>
      </c>
      <c r="K78" s="43"/>
      <c r="L78" s="42">
        <v>35</v>
      </c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880</v>
      </c>
      <c r="G80" s="19">
        <f t="shared" ref="G80:J80" si="22">SUM(G71:G79)</f>
        <v>28.94</v>
      </c>
      <c r="H80" s="19">
        <f t="shared" si="22"/>
        <v>22.019999999999996</v>
      </c>
      <c r="I80" s="19">
        <f t="shared" si="22"/>
        <v>95.47999999999999</v>
      </c>
      <c r="J80" s="19">
        <f t="shared" si="22"/>
        <v>854.2399999999999</v>
      </c>
      <c r="K80" s="25"/>
      <c r="L80" s="19">
        <v>82.83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880</v>
      </c>
      <c r="G81" s="32">
        <f t="shared" ref="G81" si="23">G70+G80</f>
        <v>28.94</v>
      </c>
      <c r="H81" s="32">
        <f t="shared" ref="H81" si="24">H70+H80</f>
        <v>22.019999999999996</v>
      </c>
      <c r="I81" s="32">
        <f t="shared" ref="I81" si="25">I70+I80</f>
        <v>95.47999999999999</v>
      </c>
      <c r="J81" s="32">
        <f t="shared" ref="J81:L81" si="26">J70+J80</f>
        <v>854.2399999999999</v>
      </c>
      <c r="K81" s="32"/>
      <c r="L81" s="32">
        <f t="shared" si="26"/>
        <v>82.83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8"/>
      <c r="F82" s="39"/>
      <c r="G82" s="39"/>
      <c r="H82" s="39"/>
      <c r="I82" s="39"/>
      <c r="J82" s="39"/>
      <c r="K82" s="40"/>
      <c r="L82" s="39"/>
    </row>
    <row r="83" spans="1:12" ht="1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22</v>
      </c>
      <c r="E84" s="41"/>
      <c r="F84" s="42"/>
      <c r="G84" s="42"/>
      <c r="H84" s="42"/>
      <c r="I84" s="42"/>
      <c r="J84" s="42"/>
      <c r="K84" s="43"/>
      <c r="L84" s="42"/>
    </row>
    <row r="85" spans="1:12" ht="15">
      <c r="A85" s="23"/>
      <c r="B85" s="15"/>
      <c r="C85" s="11"/>
      <c r="D85" s="7" t="s">
        <v>23</v>
      </c>
      <c r="E85" s="41"/>
      <c r="F85" s="42"/>
      <c r="G85" s="42"/>
      <c r="H85" s="42"/>
      <c r="I85" s="42"/>
      <c r="J85" s="42"/>
      <c r="K85" s="43"/>
      <c r="L85" s="42"/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27">SUM(G82:G88)</f>
        <v>0</v>
      </c>
      <c r="H89" s="19">
        <f t="shared" ref="H89" si="28">SUM(H82:H88)</f>
        <v>0</v>
      </c>
      <c r="I89" s="19">
        <f t="shared" ref="I89" si="29">SUM(I82:I88)</f>
        <v>0</v>
      </c>
      <c r="J89" s="19">
        <f t="shared" ref="J89:L89" si="30">SUM(J82:J88)</f>
        <v>0</v>
      </c>
      <c r="K89" s="25"/>
      <c r="L89" s="19">
        <f t="shared" si="30"/>
        <v>0</v>
      </c>
    </row>
    <row r="90" spans="1:12" ht="25.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 t="s">
        <v>92</v>
      </c>
      <c r="F90" s="42">
        <v>60</v>
      </c>
      <c r="G90" s="42">
        <v>1.7</v>
      </c>
      <c r="H90" s="42">
        <v>0.1</v>
      </c>
      <c r="I90" s="42">
        <v>3.5</v>
      </c>
      <c r="J90" s="42">
        <v>22.1</v>
      </c>
      <c r="K90" s="43" t="s">
        <v>39</v>
      </c>
      <c r="L90" s="42">
        <v>6.6</v>
      </c>
    </row>
    <row r="91" spans="1:12" ht="25.5">
      <c r="A91" s="23"/>
      <c r="B91" s="15"/>
      <c r="C91" s="11"/>
      <c r="D91" s="7" t="s">
        <v>27</v>
      </c>
      <c r="E91" s="41" t="s">
        <v>88</v>
      </c>
      <c r="F91" s="42">
        <v>225</v>
      </c>
      <c r="G91" s="42">
        <v>1.62</v>
      </c>
      <c r="H91" s="42">
        <v>4.92</v>
      </c>
      <c r="I91" s="42">
        <v>5.28</v>
      </c>
      <c r="J91" s="42">
        <v>92.2</v>
      </c>
      <c r="K91" s="43" t="s">
        <v>55</v>
      </c>
      <c r="L91" s="42">
        <v>14.8</v>
      </c>
    </row>
    <row r="92" spans="1:12" ht="15">
      <c r="A92" s="23"/>
      <c r="B92" s="15"/>
      <c r="C92" s="11"/>
      <c r="D92" s="7" t="s">
        <v>28</v>
      </c>
      <c r="E92" s="41" t="s">
        <v>57</v>
      </c>
      <c r="F92" s="42">
        <v>90</v>
      </c>
      <c r="G92" s="42">
        <v>13.7</v>
      </c>
      <c r="H92" s="42">
        <v>13.1</v>
      </c>
      <c r="I92" s="42">
        <v>12.4</v>
      </c>
      <c r="J92" s="42">
        <v>224.3</v>
      </c>
      <c r="K92" s="43" t="s">
        <v>91</v>
      </c>
      <c r="L92" s="42">
        <v>36</v>
      </c>
    </row>
    <row r="93" spans="1:12" ht="15">
      <c r="A93" s="23"/>
      <c r="B93" s="15"/>
      <c r="C93" s="11"/>
      <c r="D93" s="7" t="s">
        <v>29</v>
      </c>
      <c r="E93" s="41" t="s">
        <v>89</v>
      </c>
      <c r="F93" s="42">
        <v>155</v>
      </c>
      <c r="G93" s="42">
        <v>4.42</v>
      </c>
      <c r="H93" s="42">
        <v>5.25</v>
      </c>
      <c r="I93" s="42">
        <v>30.45</v>
      </c>
      <c r="J93" s="42">
        <v>187.13</v>
      </c>
      <c r="K93" s="43" t="s">
        <v>90</v>
      </c>
      <c r="L93" s="42">
        <v>5.0999999999999996</v>
      </c>
    </row>
    <row r="94" spans="1:12" ht="25.5">
      <c r="A94" s="23"/>
      <c r="B94" s="15"/>
      <c r="C94" s="11"/>
      <c r="D94" s="7" t="s">
        <v>30</v>
      </c>
      <c r="E94" s="41" t="s">
        <v>93</v>
      </c>
      <c r="F94" s="42">
        <v>200</v>
      </c>
      <c r="G94" s="42">
        <v>0.2</v>
      </c>
      <c r="H94" s="42">
        <v>0</v>
      </c>
      <c r="I94" s="42">
        <v>6.5</v>
      </c>
      <c r="J94" s="42">
        <v>26.8</v>
      </c>
      <c r="K94" s="43" t="s">
        <v>58</v>
      </c>
      <c r="L94" s="42">
        <v>1.32</v>
      </c>
    </row>
    <row r="95" spans="1:12" ht="15">
      <c r="A95" s="23"/>
      <c r="B95" s="15"/>
      <c r="C95" s="11"/>
      <c r="D95" s="7" t="s">
        <v>31</v>
      </c>
      <c r="E95" s="41" t="s">
        <v>59</v>
      </c>
      <c r="F95" s="42">
        <v>40</v>
      </c>
      <c r="G95" s="42">
        <v>3.28</v>
      </c>
      <c r="H95" s="42">
        <v>0.56000000000000005</v>
      </c>
      <c r="I95" s="42">
        <v>16.739999999999998</v>
      </c>
      <c r="J95" s="42">
        <v>78</v>
      </c>
      <c r="K95" s="43">
        <v>878</v>
      </c>
      <c r="L95" s="42">
        <v>3.13</v>
      </c>
    </row>
    <row r="96" spans="1:12" ht="15">
      <c r="A96" s="23"/>
      <c r="B96" s="15"/>
      <c r="C96" s="11"/>
      <c r="D96" s="7" t="s">
        <v>32</v>
      </c>
      <c r="E96" s="41" t="s">
        <v>60</v>
      </c>
      <c r="F96" s="42">
        <v>30</v>
      </c>
      <c r="G96" s="42">
        <v>1.98</v>
      </c>
      <c r="H96" s="42">
        <v>0.36</v>
      </c>
      <c r="I96" s="42">
        <v>0.36</v>
      </c>
      <c r="J96" s="42">
        <v>54.3</v>
      </c>
      <c r="K96" s="43">
        <v>879</v>
      </c>
      <c r="L96" s="42">
        <v>1.8</v>
      </c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31">SUM(G90:G98)</f>
        <v>26.9</v>
      </c>
      <c r="H99" s="19">
        <f t="shared" ref="H99" si="32">SUM(H90:H98)</f>
        <v>24.289999999999996</v>
      </c>
      <c r="I99" s="19">
        <f t="shared" ref="I99" si="33">SUM(I90:I98)</f>
        <v>75.22999999999999</v>
      </c>
      <c r="J99" s="19">
        <f t="shared" ref="J99:L99" si="34">SUM(J90:J98)</f>
        <v>684.82999999999993</v>
      </c>
      <c r="K99" s="25"/>
      <c r="L99" s="19">
        <f t="shared" si="34"/>
        <v>68.75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800</v>
      </c>
      <c r="G100" s="32">
        <f t="shared" ref="G100" si="35">G89+G99</f>
        <v>26.9</v>
      </c>
      <c r="H100" s="32">
        <f t="shared" ref="H100" si="36">H89+H99</f>
        <v>24.289999999999996</v>
      </c>
      <c r="I100" s="32">
        <f t="shared" ref="I100" si="37">I89+I99</f>
        <v>75.22999999999999</v>
      </c>
      <c r="J100" s="32">
        <f t="shared" ref="J100:L100" si="38">J89+J99</f>
        <v>684.82999999999993</v>
      </c>
      <c r="K100" s="32"/>
      <c r="L100" s="32">
        <f t="shared" si="38"/>
        <v>68.75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8"/>
      <c r="F101" s="39"/>
      <c r="G101" s="39"/>
      <c r="H101" s="39"/>
      <c r="I101" s="39"/>
      <c r="J101" s="39"/>
      <c r="K101" s="40"/>
      <c r="L101" s="39"/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22</v>
      </c>
      <c r="E103" s="41"/>
      <c r="F103" s="42"/>
      <c r="G103" s="42"/>
      <c r="H103" s="42"/>
      <c r="I103" s="42"/>
      <c r="J103" s="42"/>
      <c r="K103" s="43"/>
      <c r="L103" s="42"/>
    </row>
    <row r="104" spans="1:12" ht="15">
      <c r="A104" s="23"/>
      <c r="B104" s="15"/>
      <c r="C104" s="11"/>
      <c r="D104" s="7" t="s">
        <v>23</v>
      </c>
      <c r="E104" s="41"/>
      <c r="F104" s="42"/>
      <c r="G104" s="42"/>
      <c r="H104" s="42"/>
      <c r="I104" s="42"/>
      <c r="J104" s="42"/>
      <c r="K104" s="43"/>
      <c r="L104" s="42"/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39">SUM(G101:G107)</f>
        <v>0</v>
      </c>
      <c r="H108" s="19">
        <f t="shared" si="39"/>
        <v>0</v>
      </c>
      <c r="I108" s="19">
        <f t="shared" si="39"/>
        <v>0</v>
      </c>
      <c r="J108" s="19">
        <f t="shared" si="39"/>
        <v>0</v>
      </c>
      <c r="K108" s="25"/>
      <c r="L108" s="19">
        <f t="shared" ref="L108" si="40">SUM(L101:L107)</f>
        <v>0</v>
      </c>
    </row>
    <row r="109" spans="1:12" ht="25.5">
      <c r="A109" s="26">
        <f>A101</f>
        <v>2</v>
      </c>
      <c r="B109" s="13">
        <v>1</v>
      </c>
      <c r="C109" s="10" t="s">
        <v>25</v>
      </c>
      <c r="D109" s="7" t="s">
        <v>26</v>
      </c>
      <c r="E109" s="41" t="s">
        <v>68</v>
      </c>
      <c r="F109" s="42">
        <v>60</v>
      </c>
      <c r="G109" s="42">
        <v>4.66</v>
      </c>
      <c r="H109" s="42">
        <v>5.86</v>
      </c>
      <c r="I109" s="42">
        <v>0</v>
      </c>
      <c r="J109" s="42">
        <v>71.67</v>
      </c>
      <c r="K109" s="43" t="s">
        <v>39</v>
      </c>
      <c r="L109" s="42">
        <v>14.34</v>
      </c>
    </row>
    <row r="110" spans="1:12" ht="25.5">
      <c r="A110" s="23"/>
      <c r="B110" s="15"/>
      <c r="C110" s="11"/>
      <c r="D110" s="7" t="s">
        <v>27</v>
      </c>
      <c r="E110" s="41" t="s">
        <v>69</v>
      </c>
      <c r="F110" s="42">
        <v>200</v>
      </c>
      <c r="G110" s="42">
        <v>7.9</v>
      </c>
      <c r="H110" s="42">
        <v>3.84</v>
      </c>
      <c r="I110" s="42">
        <v>12.44</v>
      </c>
      <c r="J110" s="42">
        <v>115.66</v>
      </c>
      <c r="K110" s="43" t="s">
        <v>40</v>
      </c>
      <c r="L110" s="42">
        <v>20.7</v>
      </c>
    </row>
    <row r="111" spans="1:12" ht="15">
      <c r="A111" s="23"/>
      <c r="B111" s="15"/>
      <c r="C111" s="11"/>
      <c r="D111" s="7" t="s">
        <v>28</v>
      </c>
      <c r="E111" s="41" t="s">
        <v>94</v>
      </c>
      <c r="F111" s="42">
        <v>200</v>
      </c>
      <c r="G111" s="42">
        <v>8.3000000000000007</v>
      </c>
      <c r="H111" s="42">
        <v>10.199999999999999</v>
      </c>
      <c r="I111" s="42">
        <v>37.6</v>
      </c>
      <c r="J111" s="42">
        <v>274.89999999999998</v>
      </c>
      <c r="K111" s="43" t="s">
        <v>95</v>
      </c>
      <c r="L111" s="42">
        <v>15.1</v>
      </c>
    </row>
    <row r="112" spans="1:12" ht="1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25.5">
      <c r="A113" s="23"/>
      <c r="B113" s="15"/>
      <c r="C113" s="11"/>
      <c r="D113" s="7" t="s">
        <v>30</v>
      </c>
      <c r="E113" s="41" t="s">
        <v>70</v>
      </c>
      <c r="F113" s="42">
        <v>200</v>
      </c>
      <c r="G113" s="42">
        <v>0.1</v>
      </c>
      <c r="H113" s="42">
        <v>0</v>
      </c>
      <c r="I113" s="42">
        <v>14.1</v>
      </c>
      <c r="J113" s="42">
        <v>56.8</v>
      </c>
      <c r="K113" s="43" t="s">
        <v>42</v>
      </c>
      <c r="L113" s="42">
        <v>3.56</v>
      </c>
    </row>
    <row r="114" spans="1:12" ht="15">
      <c r="A114" s="23"/>
      <c r="B114" s="15"/>
      <c r="C114" s="11"/>
      <c r="D114" s="7" t="s">
        <v>31</v>
      </c>
      <c r="E114" s="41" t="s">
        <v>43</v>
      </c>
      <c r="F114" s="42">
        <v>40</v>
      </c>
      <c r="G114" s="42">
        <v>3.28</v>
      </c>
      <c r="H114" s="42">
        <v>0.56000000000000005</v>
      </c>
      <c r="I114" s="42">
        <v>16.739999999999998</v>
      </c>
      <c r="J114" s="42">
        <v>78</v>
      </c>
      <c r="K114" s="43">
        <v>878</v>
      </c>
      <c r="L114" s="42">
        <v>3.13</v>
      </c>
    </row>
    <row r="115" spans="1:12" ht="15">
      <c r="A115" s="23"/>
      <c r="B115" s="15"/>
      <c r="C115" s="11"/>
      <c r="D115" s="7" t="s">
        <v>32</v>
      </c>
      <c r="E115" s="41" t="s">
        <v>96</v>
      </c>
      <c r="F115" s="42">
        <v>25</v>
      </c>
      <c r="G115" s="42">
        <v>1.7</v>
      </c>
      <c r="H115" s="42">
        <v>0.3</v>
      </c>
      <c r="I115" s="42">
        <v>8.4</v>
      </c>
      <c r="J115" s="42">
        <v>42.7</v>
      </c>
      <c r="K115" s="43">
        <v>879</v>
      </c>
      <c r="L115" s="42">
        <v>1.8</v>
      </c>
    </row>
    <row r="116" spans="1:12" ht="15">
      <c r="A116" s="23"/>
      <c r="B116" s="15"/>
      <c r="C116" s="11"/>
      <c r="D116" s="7" t="s">
        <v>24</v>
      </c>
      <c r="E116" s="41" t="s">
        <v>67</v>
      </c>
      <c r="F116" s="42">
        <v>80</v>
      </c>
      <c r="G116" s="42">
        <v>0.4</v>
      </c>
      <c r="H116" s="42">
        <v>0.4</v>
      </c>
      <c r="I116" s="42">
        <v>9.8000000000000007</v>
      </c>
      <c r="J116" s="42">
        <v>47</v>
      </c>
      <c r="K116" s="43">
        <v>847</v>
      </c>
      <c r="L116" s="42">
        <v>14.1</v>
      </c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805</v>
      </c>
      <c r="G118" s="19">
        <f t="shared" ref="G118:J118" si="41">SUM(G109:G117)</f>
        <v>26.34</v>
      </c>
      <c r="H118" s="19">
        <f t="shared" si="41"/>
        <v>21.159999999999997</v>
      </c>
      <c r="I118" s="19">
        <f t="shared" si="41"/>
        <v>99.08</v>
      </c>
      <c r="J118" s="19">
        <f t="shared" si="41"/>
        <v>686.73</v>
      </c>
      <c r="K118" s="25"/>
      <c r="L118" s="19">
        <f t="shared" ref="L118" si="42">SUM(L109:L117)</f>
        <v>72.73</v>
      </c>
    </row>
    <row r="119" spans="1:12" ht="15">
      <c r="A119" s="29">
        <f>A101</f>
        <v>2</v>
      </c>
      <c r="B119" s="30">
        <v>1</v>
      </c>
      <c r="C119" s="55" t="s">
        <v>4</v>
      </c>
      <c r="D119" s="56"/>
      <c r="E119" s="31"/>
      <c r="F119" s="32">
        <f>F108+F118</f>
        <v>805</v>
      </c>
      <c r="G119" s="32">
        <f t="shared" ref="G119" si="43">G108+G118</f>
        <v>26.34</v>
      </c>
      <c r="H119" s="32">
        <f t="shared" ref="H119" si="44">H108+H118</f>
        <v>21.159999999999997</v>
      </c>
      <c r="I119" s="32">
        <f t="shared" ref="I119" si="45">I108+I118</f>
        <v>99.08</v>
      </c>
      <c r="J119" s="32">
        <f t="shared" ref="J119:L119" si="46">J108+J118</f>
        <v>686.73</v>
      </c>
      <c r="K119" s="32"/>
      <c r="L119" s="32">
        <f t="shared" si="46"/>
        <v>72.73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8"/>
      <c r="F120" s="39"/>
      <c r="G120" s="39"/>
      <c r="H120" s="39"/>
      <c r="I120" s="39"/>
      <c r="J120" s="39"/>
      <c r="K120" s="40"/>
      <c r="L120" s="39"/>
    </row>
    <row r="121" spans="1:12" ht="1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>
      <c r="A122" s="14"/>
      <c r="B122" s="15"/>
      <c r="C122" s="11"/>
      <c r="D122" s="7" t="s">
        <v>22</v>
      </c>
      <c r="E122" s="41"/>
      <c r="F122" s="42"/>
      <c r="G122" s="42"/>
      <c r="H122" s="42"/>
      <c r="I122" s="42"/>
      <c r="J122" s="42"/>
      <c r="K122" s="43"/>
      <c r="L122" s="42"/>
    </row>
    <row r="123" spans="1:12" ht="15">
      <c r="A123" s="14"/>
      <c r="B123" s="15"/>
      <c r="C123" s="11"/>
      <c r="D123" s="7" t="s">
        <v>23</v>
      </c>
      <c r="E123" s="41"/>
      <c r="F123" s="42"/>
      <c r="G123" s="42"/>
      <c r="H123" s="42"/>
      <c r="I123" s="42"/>
      <c r="J123" s="42"/>
      <c r="K123" s="43"/>
      <c r="L123" s="42"/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47">SUM(G120:G126)</f>
        <v>0</v>
      </c>
      <c r="H127" s="19">
        <f t="shared" si="47"/>
        <v>0</v>
      </c>
      <c r="I127" s="19">
        <f t="shared" si="47"/>
        <v>0</v>
      </c>
      <c r="J127" s="19">
        <f t="shared" si="47"/>
        <v>0</v>
      </c>
      <c r="K127" s="25"/>
      <c r="L127" s="19">
        <f t="shared" ref="L127" si="48">SUM(L120:L126)</f>
        <v>0</v>
      </c>
    </row>
    <row r="128" spans="1:12" ht="15">
      <c r="A128" s="13">
        <f>A120</f>
        <v>2</v>
      </c>
      <c r="B128" s="13">
        <v>2</v>
      </c>
      <c r="C128" s="10" t="s">
        <v>25</v>
      </c>
      <c r="D128" s="7" t="s">
        <v>26</v>
      </c>
      <c r="E128" s="41" t="s">
        <v>66</v>
      </c>
      <c r="F128" s="42">
        <v>60</v>
      </c>
      <c r="G128" s="42">
        <v>0.91</v>
      </c>
      <c r="H128" s="42">
        <v>2.8</v>
      </c>
      <c r="I128" s="42">
        <v>4.43</v>
      </c>
      <c r="J128" s="42">
        <v>46.8</v>
      </c>
      <c r="K128" s="43" t="s">
        <v>99</v>
      </c>
      <c r="L128" s="42">
        <v>6.66</v>
      </c>
    </row>
    <row r="129" spans="1:12" ht="25.5">
      <c r="A129" s="14"/>
      <c r="B129" s="15"/>
      <c r="C129" s="11"/>
      <c r="D129" s="7" t="s">
        <v>27</v>
      </c>
      <c r="E129" s="41" t="s">
        <v>73</v>
      </c>
      <c r="F129" s="42">
        <v>225</v>
      </c>
      <c r="G129" s="42">
        <v>11.94</v>
      </c>
      <c r="H129" s="42">
        <v>6.47</v>
      </c>
      <c r="I129" s="42">
        <v>18.57</v>
      </c>
      <c r="J129" s="42">
        <v>158.97</v>
      </c>
      <c r="K129" s="43" t="s">
        <v>46</v>
      </c>
      <c r="L129" s="42">
        <v>14.16</v>
      </c>
    </row>
    <row r="130" spans="1:12" ht="15">
      <c r="A130" s="14"/>
      <c r="B130" s="15"/>
      <c r="C130" s="11"/>
      <c r="D130" s="7" t="s">
        <v>28</v>
      </c>
      <c r="E130" s="41" t="s">
        <v>74</v>
      </c>
      <c r="F130" s="42">
        <v>90</v>
      </c>
      <c r="G130" s="42">
        <v>25.7</v>
      </c>
      <c r="H130" s="42">
        <v>1.9</v>
      </c>
      <c r="I130" s="42">
        <v>0.9</v>
      </c>
      <c r="J130" s="42">
        <v>123.8</v>
      </c>
      <c r="K130" s="43" t="s">
        <v>97</v>
      </c>
      <c r="L130" s="42">
        <v>36.26</v>
      </c>
    </row>
    <row r="131" spans="1:12" ht="15">
      <c r="A131" s="14"/>
      <c r="B131" s="15"/>
      <c r="C131" s="11"/>
      <c r="D131" s="7" t="s">
        <v>29</v>
      </c>
      <c r="E131" s="41" t="s">
        <v>98</v>
      </c>
      <c r="F131" s="42">
        <v>152</v>
      </c>
      <c r="G131" s="42">
        <v>6.4</v>
      </c>
      <c r="H131" s="42">
        <v>8.5</v>
      </c>
      <c r="I131" s="42">
        <v>35.5</v>
      </c>
      <c r="J131" s="42">
        <v>225.8</v>
      </c>
      <c r="K131" s="43">
        <v>101</v>
      </c>
      <c r="L131" s="42">
        <v>6.73</v>
      </c>
    </row>
    <row r="132" spans="1:12" ht="25.5">
      <c r="A132" s="14"/>
      <c r="B132" s="15"/>
      <c r="C132" s="11"/>
      <c r="D132" s="7" t="s">
        <v>30</v>
      </c>
      <c r="E132" s="41" t="s">
        <v>53</v>
      </c>
      <c r="F132" s="42">
        <v>200</v>
      </c>
      <c r="G132" s="42">
        <v>1</v>
      </c>
      <c r="H132" s="42">
        <v>0.2</v>
      </c>
      <c r="I132" s="42">
        <v>20.2</v>
      </c>
      <c r="J132" s="42">
        <v>92</v>
      </c>
      <c r="K132" s="43" t="s">
        <v>48</v>
      </c>
      <c r="L132" s="42">
        <v>8.16</v>
      </c>
    </row>
    <row r="133" spans="1:12" ht="15">
      <c r="A133" s="14"/>
      <c r="B133" s="15"/>
      <c r="C133" s="11"/>
      <c r="D133" s="7" t="s">
        <v>31</v>
      </c>
      <c r="E133" s="41" t="s">
        <v>43</v>
      </c>
      <c r="F133" s="42">
        <v>40</v>
      </c>
      <c r="G133" s="42">
        <v>3.28</v>
      </c>
      <c r="H133" s="42">
        <v>0.56000000000000005</v>
      </c>
      <c r="I133" s="42">
        <v>16.739999999999998</v>
      </c>
      <c r="J133" s="42">
        <v>78</v>
      </c>
      <c r="K133" s="43">
        <v>878</v>
      </c>
      <c r="L133" s="42">
        <v>3.13</v>
      </c>
    </row>
    <row r="134" spans="1:12" ht="15">
      <c r="A134" s="14"/>
      <c r="B134" s="15"/>
      <c r="C134" s="11"/>
      <c r="D134" s="7" t="s">
        <v>32</v>
      </c>
      <c r="E134" s="41" t="s">
        <v>49</v>
      </c>
      <c r="F134" s="42">
        <v>30</v>
      </c>
      <c r="G134" s="42">
        <v>1.98</v>
      </c>
      <c r="H134" s="42">
        <v>0.36</v>
      </c>
      <c r="I134" s="42">
        <v>0.36</v>
      </c>
      <c r="J134" s="42">
        <v>54.3</v>
      </c>
      <c r="K134" s="43">
        <v>879</v>
      </c>
      <c r="L134" s="42">
        <v>1.8</v>
      </c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797</v>
      </c>
      <c r="G137" s="19">
        <f t="shared" ref="G137:J137" si="49">SUM(G128:G136)</f>
        <v>51.209999999999994</v>
      </c>
      <c r="H137" s="19">
        <f t="shared" si="49"/>
        <v>20.79</v>
      </c>
      <c r="I137" s="19">
        <f t="shared" si="49"/>
        <v>96.699999999999989</v>
      </c>
      <c r="J137" s="19">
        <f t="shared" si="49"/>
        <v>779.67</v>
      </c>
      <c r="K137" s="25"/>
      <c r="L137" s="19">
        <f t="shared" ref="L137" si="50">SUM(L128:L136)</f>
        <v>76.899999999999991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797</v>
      </c>
      <c r="G138" s="32">
        <f t="shared" ref="G138" si="51">G127+G137</f>
        <v>51.209999999999994</v>
      </c>
      <c r="H138" s="32">
        <f t="shared" ref="H138" si="52">H127+H137</f>
        <v>20.79</v>
      </c>
      <c r="I138" s="32">
        <f t="shared" ref="I138" si="53">I127+I137</f>
        <v>96.699999999999989</v>
      </c>
      <c r="J138" s="32">
        <f t="shared" ref="J138:L138" si="54">J127+J137</f>
        <v>779.67</v>
      </c>
      <c r="K138" s="32"/>
      <c r="L138" s="32">
        <f t="shared" si="54"/>
        <v>76.899999999999991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8"/>
      <c r="F139" s="39"/>
      <c r="G139" s="39"/>
      <c r="H139" s="39"/>
      <c r="I139" s="39"/>
      <c r="J139" s="39"/>
      <c r="K139" s="40"/>
      <c r="L139" s="39"/>
    </row>
    <row r="140" spans="1:12" ht="1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>
      <c r="A141" s="23"/>
      <c r="B141" s="15"/>
      <c r="C141" s="11"/>
      <c r="D141" s="7" t="s">
        <v>22</v>
      </c>
      <c r="E141" s="41"/>
      <c r="F141" s="42"/>
      <c r="G141" s="42"/>
      <c r="H141" s="42"/>
      <c r="I141" s="42"/>
      <c r="J141" s="42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55">SUM(G139:G145)</f>
        <v>0</v>
      </c>
      <c r="H146" s="19">
        <f t="shared" si="55"/>
        <v>0</v>
      </c>
      <c r="I146" s="19">
        <f t="shared" si="55"/>
        <v>0</v>
      </c>
      <c r="J146" s="19">
        <f t="shared" si="55"/>
        <v>0</v>
      </c>
      <c r="K146" s="25"/>
      <c r="L146" s="19">
        <f t="shared" ref="L146" si="56">SUM(L139:L145)</f>
        <v>0</v>
      </c>
    </row>
    <row r="147" spans="1:12" ht="25.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 t="s">
        <v>78</v>
      </c>
      <c r="F147" s="42">
        <v>60</v>
      </c>
      <c r="G147" s="42">
        <v>4.8</v>
      </c>
      <c r="H147" s="42">
        <v>4</v>
      </c>
      <c r="I147" s="42">
        <v>0.3</v>
      </c>
      <c r="J147" s="42">
        <v>56.6</v>
      </c>
      <c r="K147" s="43" t="s">
        <v>50</v>
      </c>
      <c r="L147" s="42">
        <v>9.9</v>
      </c>
    </row>
    <row r="148" spans="1:12" ht="25.5">
      <c r="A148" s="23"/>
      <c r="B148" s="15"/>
      <c r="C148" s="11"/>
      <c r="D148" s="7" t="s">
        <v>27</v>
      </c>
      <c r="E148" s="41" t="s">
        <v>79</v>
      </c>
      <c r="F148" s="42">
        <v>225</v>
      </c>
      <c r="G148" s="42">
        <v>4.74</v>
      </c>
      <c r="H148" s="42">
        <v>5.8</v>
      </c>
      <c r="I148" s="42">
        <v>13.62</v>
      </c>
      <c r="J148" s="42">
        <v>125.52</v>
      </c>
      <c r="K148" s="43" t="s">
        <v>51</v>
      </c>
      <c r="L148" s="42">
        <v>14.9</v>
      </c>
    </row>
    <row r="149" spans="1:12" ht="25.5">
      <c r="A149" s="23"/>
      <c r="B149" s="15"/>
      <c r="C149" s="11"/>
      <c r="D149" s="7" t="s">
        <v>28</v>
      </c>
      <c r="E149" s="41" t="s">
        <v>80</v>
      </c>
      <c r="F149" s="42">
        <v>200</v>
      </c>
      <c r="G149" s="42">
        <v>29.7</v>
      </c>
      <c r="H149" s="42">
        <v>10.7</v>
      </c>
      <c r="I149" s="42">
        <v>21.7</v>
      </c>
      <c r="J149" s="42">
        <v>301.2</v>
      </c>
      <c r="K149" s="43" t="s">
        <v>52</v>
      </c>
      <c r="L149" s="42">
        <v>48.91</v>
      </c>
    </row>
    <row r="150" spans="1:12" ht="1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30</v>
      </c>
      <c r="E151" s="41" t="s">
        <v>81</v>
      </c>
      <c r="F151" s="42">
        <v>200</v>
      </c>
      <c r="G151" s="42">
        <v>1</v>
      </c>
      <c r="H151" s="42">
        <v>0.2</v>
      </c>
      <c r="I151" s="42">
        <v>20.2</v>
      </c>
      <c r="J151" s="42">
        <v>92</v>
      </c>
      <c r="K151" s="43">
        <v>57</v>
      </c>
      <c r="L151" s="42">
        <v>1.32</v>
      </c>
    </row>
    <row r="152" spans="1:12" ht="15">
      <c r="A152" s="23"/>
      <c r="B152" s="15"/>
      <c r="C152" s="11"/>
      <c r="D152" s="7" t="s">
        <v>31</v>
      </c>
      <c r="E152" s="41" t="s">
        <v>43</v>
      </c>
      <c r="F152" s="42">
        <v>40</v>
      </c>
      <c r="G152" s="42">
        <v>3.28</v>
      </c>
      <c r="H152" s="42">
        <v>0.56000000000000005</v>
      </c>
      <c r="I152" s="42">
        <v>16.739999999999998</v>
      </c>
      <c r="J152" s="42">
        <v>78</v>
      </c>
      <c r="K152" s="43">
        <v>878</v>
      </c>
      <c r="L152" s="42">
        <v>3.13</v>
      </c>
    </row>
    <row r="153" spans="1:12" ht="15">
      <c r="A153" s="23"/>
      <c r="B153" s="15"/>
      <c r="C153" s="11"/>
      <c r="D153" s="7" t="s">
        <v>32</v>
      </c>
      <c r="E153" s="41" t="s">
        <v>49</v>
      </c>
      <c r="F153" s="42">
        <v>30</v>
      </c>
      <c r="G153" s="42">
        <v>1.98</v>
      </c>
      <c r="H153" s="42">
        <v>0.36</v>
      </c>
      <c r="I153" s="42">
        <v>0.36</v>
      </c>
      <c r="J153" s="42">
        <v>54.3</v>
      </c>
      <c r="K153" s="43">
        <v>879</v>
      </c>
      <c r="L153" s="42">
        <v>1.8</v>
      </c>
    </row>
    <row r="154" spans="1:12" ht="15">
      <c r="A154" s="23"/>
      <c r="B154" s="15"/>
      <c r="C154" s="11"/>
      <c r="D154" s="6"/>
      <c r="E154" s="41" t="s">
        <v>82</v>
      </c>
      <c r="F154" s="42">
        <v>200</v>
      </c>
      <c r="G154" s="42">
        <v>0.2</v>
      </c>
      <c r="H154" s="42">
        <v>0</v>
      </c>
      <c r="I154" s="42">
        <v>6.5</v>
      </c>
      <c r="J154" s="42">
        <v>26.8</v>
      </c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955</v>
      </c>
      <c r="G156" s="19">
        <f t="shared" ref="G156:J156" si="57">SUM(G147:G155)</f>
        <v>45.699999999999996</v>
      </c>
      <c r="H156" s="19">
        <f t="shared" si="57"/>
        <v>21.619999999999997</v>
      </c>
      <c r="I156" s="19">
        <f t="shared" si="57"/>
        <v>79.419999999999987</v>
      </c>
      <c r="J156" s="19">
        <f t="shared" si="57"/>
        <v>734.41999999999985</v>
      </c>
      <c r="K156" s="25"/>
      <c r="L156" s="19">
        <v>79.959999999999994</v>
      </c>
    </row>
    <row r="157" spans="1:12" ht="15.75" thickBot="1">
      <c r="A157" s="29">
        <f>A139</f>
        <v>2</v>
      </c>
      <c r="B157" s="30">
        <f>B139</f>
        <v>3</v>
      </c>
      <c r="C157" s="55" t="s">
        <v>4</v>
      </c>
      <c r="D157" s="56"/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8"/>
      <c r="F158" s="39"/>
      <c r="G158" s="39"/>
      <c r="H158" s="39"/>
      <c r="I158" s="39"/>
      <c r="J158" s="39"/>
      <c r="K158" s="40"/>
      <c r="L158" s="39"/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22</v>
      </c>
      <c r="E160" s="41"/>
      <c r="F160" s="42"/>
      <c r="G160" s="42"/>
      <c r="H160" s="42"/>
      <c r="I160" s="42"/>
      <c r="J160" s="42"/>
      <c r="K160" s="43"/>
      <c r="L160" s="42"/>
    </row>
    <row r="161" spans="1:12" ht="15">
      <c r="A161" s="23"/>
      <c r="B161" s="15"/>
      <c r="C161" s="11"/>
      <c r="D161" s="7" t="s">
        <v>23</v>
      </c>
      <c r="E161" s="41"/>
      <c r="F161" s="42"/>
      <c r="G161" s="42"/>
      <c r="H161" s="42"/>
      <c r="I161" s="42"/>
      <c r="J161" s="42"/>
      <c r="K161" s="43"/>
      <c r="L161" s="42"/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58">SUM(G158:G164)</f>
        <v>0</v>
      </c>
      <c r="H165" s="19">
        <f t="shared" si="58"/>
        <v>0</v>
      </c>
      <c r="I165" s="19">
        <f t="shared" si="58"/>
        <v>0</v>
      </c>
      <c r="J165" s="19">
        <f t="shared" si="58"/>
        <v>0</v>
      </c>
      <c r="K165" s="25"/>
      <c r="L165" s="19">
        <f t="shared" ref="L165" si="5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 t="s">
        <v>64</v>
      </c>
      <c r="F166" s="42">
        <v>60</v>
      </c>
      <c r="G166" s="42">
        <v>0.2</v>
      </c>
      <c r="H166" s="42">
        <v>1.4</v>
      </c>
      <c r="I166" s="42">
        <v>0.2</v>
      </c>
      <c r="J166" s="42">
        <v>132.19999999999999</v>
      </c>
      <c r="K166" s="43" t="s">
        <v>83</v>
      </c>
      <c r="L166" s="42">
        <v>17.899999999999999</v>
      </c>
    </row>
    <row r="167" spans="1:12" ht="25.5">
      <c r="A167" s="23"/>
      <c r="B167" s="15"/>
      <c r="C167" s="11"/>
      <c r="D167" s="7" t="s">
        <v>27</v>
      </c>
      <c r="E167" s="41" t="s">
        <v>84</v>
      </c>
      <c r="F167" s="42">
        <v>200</v>
      </c>
      <c r="G167" s="42">
        <v>6.68</v>
      </c>
      <c r="H167" s="42">
        <v>4.5999999999999996</v>
      </c>
      <c r="I167" s="42">
        <v>16.28</v>
      </c>
      <c r="J167" s="42">
        <v>133.13999999999999</v>
      </c>
      <c r="K167" s="43" t="s">
        <v>55</v>
      </c>
      <c r="L167" s="42">
        <v>13.36</v>
      </c>
    </row>
    <row r="168" spans="1:12" ht="25.5">
      <c r="A168" s="23"/>
      <c r="B168" s="15"/>
      <c r="C168" s="11"/>
      <c r="D168" s="7" t="s">
        <v>28</v>
      </c>
      <c r="E168" s="41" t="s">
        <v>85</v>
      </c>
      <c r="F168" s="42">
        <v>200</v>
      </c>
      <c r="G168" s="42">
        <v>15.3</v>
      </c>
      <c r="H168" s="42">
        <v>14.7</v>
      </c>
      <c r="I168" s="42">
        <v>38.6</v>
      </c>
      <c r="J168" s="42">
        <v>348.3</v>
      </c>
      <c r="K168" s="43" t="s">
        <v>54</v>
      </c>
      <c r="L168" s="42">
        <v>20.82</v>
      </c>
    </row>
    <row r="169" spans="1:12" ht="1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30</v>
      </c>
      <c r="E170" s="41" t="s">
        <v>86</v>
      </c>
      <c r="F170" s="42">
        <v>200</v>
      </c>
      <c r="G170" s="42">
        <v>0.6</v>
      </c>
      <c r="H170" s="42">
        <v>0.2</v>
      </c>
      <c r="I170" s="42">
        <v>15.2</v>
      </c>
      <c r="J170" s="42">
        <v>65.3</v>
      </c>
      <c r="K170" s="43">
        <v>122</v>
      </c>
      <c r="L170" s="42">
        <v>6.02</v>
      </c>
    </row>
    <row r="171" spans="1:12" ht="15">
      <c r="A171" s="23"/>
      <c r="B171" s="15"/>
      <c r="C171" s="11"/>
      <c r="D171" s="7" t="s">
        <v>31</v>
      </c>
      <c r="E171" s="41" t="s">
        <v>43</v>
      </c>
      <c r="F171" s="42">
        <v>40</v>
      </c>
      <c r="G171" s="42">
        <v>3.28</v>
      </c>
      <c r="H171" s="42">
        <v>0.56000000000000005</v>
      </c>
      <c r="I171" s="42">
        <v>16.739999999999998</v>
      </c>
      <c r="J171" s="42">
        <v>78</v>
      </c>
      <c r="K171" s="43">
        <v>878</v>
      </c>
      <c r="L171" s="42">
        <v>3.13</v>
      </c>
    </row>
    <row r="172" spans="1:12" ht="15">
      <c r="A172" s="23"/>
      <c r="B172" s="15"/>
      <c r="C172" s="11"/>
      <c r="D172" s="7" t="s">
        <v>32</v>
      </c>
      <c r="E172" s="41" t="s">
        <v>49</v>
      </c>
      <c r="F172" s="42">
        <v>30</v>
      </c>
      <c r="G172" s="42">
        <v>1.98</v>
      </c>
      <c r="H172" s="42">
        <v>0.36</v>
      </c>
      <c r="I172" s="42">
        <v>0.36</v>
      </c>
      <c r="J172" s="42">
        <v>54.3</v>
      </c>
      <c r="K172" s="43">
        <v>879</v>
      </c>
      <c r="L172" s="42">
        <v>1.8</v>
      </c>
    </row>
    <row r="173" spans="1:12" ht="15">
      <c r="A173" s="23"/>
      <c r="B173" s="15"/>
      <c r="C173" s="11"/>
      <c r="D173" s="7" t="s">
        <v>24</v>
      </c>
      <c r="E173" s="41" t="s">
        <v>102</v>
      </c>
      <c r="F173" s="42">
        <v>150</v>
      </c>
      <c r="G173" s="42">
        <v>0.9</v>
      </c>
      <c r="H173" s="42">
        <v>0.2</v>
      </c>
      <c r="I173" s="42">
        <v>8.1</v>
      </c>
      <c r="J173" s="42">
        <v>43</v>
      </c>
      <c r="K173" s="43"/>
      <c r="L173" s="42">
        <v>35</v>
      </c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880</v>
      </c>
      <c r="G175" s="19">
        <f t="shared" ref="G175:J175" si="60">SUM(G166:G174)</f>
        <v>28.94</v>
      </c>
      <c r="H175" s="19">
        <f t="shared" si="60"/>
        <v>22.019999999999996</v>
      </c>
      <c r="I175" s="19">
        <f t="shared" si="60"/>
        <v>95.47999999999999</v>
      </c>
      <c r="J175" s="19">
        <f t="shared" si="60"/>
        <v>854.2399999999999</v>
      </c>
      <c r="K175" s="25"/>
      <c r="L175" s="19">
        <v>82.83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880</v>
      </c>
      <c r="G176" s="32">
        <f t="shared" ref="G176" si="61">G165+G175</f>
        <v>28.94</v>
      </c>
      <c r="H176" s="32">
        <f t="shared" ref="H176" si="62">H165+H175</f>
        <v>22.019999999999996</v>
      </c>
      <c r="I176" s="32">
        <f t="shared" ref="I176" si="63">I165+I175</f>
        <v>95.47999999999999</v>
      </c>
      <c r="J176" s="32">
        <f t="shared" ref="J176" si="64">J165+J175</f>
        <v>854.2399999999999</v>
      </c>
      <c r="K176" s="32"/>
      <c r="L176" s="32">
        <v>82.83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8"/>
      <c r="F177" s="39"/>
      <c r="G177" s="39"/>
      <c r="H177" s="39"/>
      <c r="I177" s="39"/>
      <c r="J177" s="39"/>
      <c r="K177" s="40"/>
      <c r="L177" s="39"/>
    </row>
    <row r="178" spans="1:12" ht="1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>
      <c r="A179" s="23"/>
      <c r="B179" s="15"/>
      <c r="C179" s="11"/>
      <c r="D179" s="7" t="s">
        <v>22</v>
      </c>
      <c r="E179" s="41"/>
      <c r="F179" s="42"/>
      <c r="G179" s="42"/>
      <c r="H179" s="42"/>
      <c r="I179" s="42"/>
      <c r="J179" s="42"/>
      <c r="K179" s="43"/>
      <c r="L179" s="42"/>
    </row>
    <row r="180" spans="1:12" ht="15">
      <c r="A180" s="23"/>
      <c r="B180" s="15"/>
      <c r="C180" s="11"/>
      <c r="D180" s="7" t="s">
        <v>23</v>
      </c>
      <c r="E180" s="41"/>
      <c r="F180" s="42"/>
      <c r="G180" s="42"/>
      <c r="H180" s="42"/>
      <c r="I180" s="42"/>
      <c r="J180" s="42"/>
      <c r="K180" s="43"/>
      <c r="L180" s="42"/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65">SUM(G177:G183)</f>
        <v>0</v>
      </c>
      <c r="H184" s="19">
        <f t="shared" si="65"/>
        <v>0</v>
      </c>
      <c r="I184" s="19">
        <f t="shared" si="65"/>
        <v>0</v>
      </c>
      <c r="J184" s="19">
        <f t="shared" si="65"/>
        <v>0</v>
      </c>
      <c r="K184" s="25"/>
      <c r="L184" s="19">
        <f t="shared" ref="L184" si="66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 t="s">
        <v>65</v>
      </c>
      <c r="F185" s="42">
        <v>60</v>
      </c>
      <c r="G185" s="42">
        <v>1.2</v>
      </c>
      <c r="H185" s="42">
        <v>0.2</v>
      </c>
      <c r="I185" s="42">
        <v>6.1</v>
      </c>
      <c r="J185" s="42">
        <v>22.1</v>
      </c>
      <c r="K185" s="43" t="s">
        <v>110</v>
      </c>
      <c r="L185" s="42">
        <v>10.39</v>
      </c>
    </row>
    <row r="186" spans="1:12" ht="15">
      <c r="A186" s="23"/>
      <c r="B186" s="15"/>
      <c r="C186" s="11"/>
      <c r="D186" s="7" t="s">
        <v>27</v>
      </c>
      <c r="E186" s="41" t="s">
        <v>103</v>
      </c>
      <c r="F186" s="42">
        <v>225</v>
      </c>
      <c r="G186" s="42">
        <v>4.7</v>
      </c>
      <c r="H186" s="42">
        <v>4.26</v>
      </c>
      <c r="I186" s="42">
        <v>9.68</v>
      </c>
      <c r="J186" s="42">
        <v>110.36</v>
      </c>
      <c r="K186" s="43" t="s">
        <v>104</v>
      </c>
      <c r="L186" s="42">
        <v>18.100000000000001</v>
      </c>
    </row>
    <row r="187" spans="1:12" ht="15">
      <c r="A187" s="23"/>
      <c r="B187" s="15"/>
      <c r="C187" s="11"/>
      <c r="D187" s="7" t="s">
        <v>28</v>
      </c>
      <c r="E187" s="41" t="s">
        <v>105</v>
      </c>
      <c r="F187" s="42">
        <v>90</v>
      </c>
      <c r="G187" s="42">
        <v>11.3</v>
      </c>
      <c r="H187" s="42">
        <v>7.9</v>
      </c>
      <c r="I187" s="42">
        <v>4.4000000000000004</v>
      </c>
      <c r="J187" s="42">
        <v>134.30000000000001</v>
      </c>
      <c r="K187" s="43" t="s">
        <v>56</v>
      </c>
      <c r="L187" s="42">
        <v>32.43</v>
      </c>
    </row>
    <row r="188" spans="1:12" ht="15">
      <c r="A188" s="23"/>
      <c r="B188" s="15"/>
      <c r="C188" s="11"/>
      <c r="D188" s="7" t="s">
        <v>29</v>
      </c>
      <c r="E188" s="41" t="s">
        <v>106</v>
      </c>
      <c r="F188" s="42">
        <v>152</v>
      </c>
      <c r="G188" s="42">
        <v>3.7</v>
      </c>
      <c r="H188" s="42">
        <v>4.8</v>
      </c>
      <c r="I188" s="42">
        <v>36.5</v>
      </c>
      <c r="J188" s="42">
        <v>203.5</v>
      </c>
      <c r="K188" s="43" t="s">
        <v>107</v>
      </c>
      <c r="L188" s="42">
        <v>5.77</v>
      </c>
    </row>
    <row r="189" spans="1:12" ht="15">
      <c r="A189" s="23"/>
      <c r="B189" s="15"/>
      <c r="C189" s="11"/>
      <c r="D189" s="7" t="s">
        <v>30</v>
      </c>
      <c r="E189" s="41" t="s">
        <v>108</v>
      </c>
      <c r="F189" s="42">
        <v>200</v>
      </c>
      <c r="G189" s="42">
        <v>0.5</v>
      </c>
      <c r="H189" s="42">
        <v>0</v>
      </c>
      <c r="I189" s="42">
        <v>19.8</v>
      </c>
      <c r="J189" s="42">
        <v>81</v>
      </c>
      <c r="K189" s="43" t="s">
        <v>109</v>
      </c>
      <c r="L189" s="42">
        <v>3.46</v>
      </c>
    </row>
    <row r="190" spans="1:12" ht="15">
      <c r="A190" s="23"/>
      <c r="B190" s="15"/>
      <c r="C190" s="11"/>
      <c r="D190" s="7" t="s">
        <v>31</v>
      </c>
      <c r="E190" s="41" t="s">
        <v>43</v>
      </c>
      <c r="F190" s="42">
        <v>40</v>
      </c>
      <c r="G190" s="42">
        <v>3.28</v>
      </c>
      <c r="H190" s="42">
        <v>0.56000000000000005</v>
      </c>
      <c r="I190" s="42">
        <v>16.739999999999998</v>
      </c>
      <c r="J190" s="42">
        <v>78</v>
      </c>
      <c r="K190" s="43">
        <v>878</v>
      </c>
      <c r="L190" s="42">
        <v>3.13</v>
      </c>
    </row>
    <row r="191" spans="1:12" ht="15">
      <c r="A191" s="23"/>
      <c r="B191" s="15"/>
      <c r="C191" s="11"/>
      <c r="D191" s="7" t="s">
        <v>32</v>
      </c>
      <c r="E191" s="41" t="s">
        <v>49</v>
      </c>
      <c r="F191" s="42">
        <v>30</v>
      </c>
      <c r="G191" s="42">
        <v>1.98</v>
      </c>
      <c r="H191" s="42">
        <v>0.36</v>
      </c>
      <c r="I191" s="42">
        <v>0.36</v>
      </c>
      <c r="J191" s="42">
        <v>54.3</v>
      </c>
      <c r="K191" s="43">
        <v>879</v>
      </c>
      <c r="L191" s="42">
        <v>1.8</v>
      </c>
    </row>
    <row r="192" spans="1:12" ht="15">
      <c r="A192" s="23"/>
      <c r="B192" s="15"/>
      <c r="C192" s="11"/>
      <c r="D192" s="6"/>
      <c r="E192" s="41" t="s">
        <v>100</v>
      </c>
      <c r="F192" s="42">
        <v>50</v>
      </c>
      <c r="G192" s="42">
        <v>1.65</v>
      </c>
      <c r="H192" s="42">
        <v>1.2</v>
      </c>
      <c r="I192" s="42">
        <v>4.45</v>
      </c>
      <c r="J192" s="42">
        <v>35.4</v>
      </c>
      <c r="K192" s="43" t="s">
        <v>101</v>
      </c>
      <c r="L192" s="42">
        <v>4.0199999999999996</v>
      </c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847</v>
      </c>
      <c r="G194" s="19">
        <v>27.11</v>
      </c>
      <c r="H194" s="19">
        <f t="shared" ref="H194:J194" si="67">SUM(H185:H193)</f>
        <v>19.279999999999998</v>
      </c>
      <c r="I194" s="19">
        <f t="shared" si="67"/>
        <v>98.03</v>
      </c>
      <c r="J194" s="19">
        <f t="shared" si="67"/>
        <v>718.95999999999992</v>
      </c>
      <c r="K194" s="25"/>
      <c r="L194" s="19">
        <f>SUM(L185:L193)</f>
        <v>79.09999999999998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847</v>
      </c>
      <c r="G195" s="32">
        <f t="shared" ref="G195" si="68">G184+G194</f>
        <v>27.11</v>
      </c>
      <c r="H195" s="32">
        <f t="shared" ref="H195" si="69">H184+H194</f>
        <v>19.279999999999998</v>
      </c>
      <c r="I195" s="32">
        <f t="shared" ref="I195" si="70">I184+I194</f>
        <v>98.03</v>
      </c>
      <c r="J195" s="32">
        <f t="shared" ref="J195:L195" si="71">J184+J194</f>
        <v>718.95999999999992</v>
      </c>
      <c r="K195" s="32"/>
      <c r="L195" s="32">
        <f t="shared" si="71"/>
        <v>79.09999999999998</v>
      </c>
    </row>
    <row r="196" spans="1:12">
      <c r="A196" s="27"/>
      <c r="B196" s="28"/>
      <c r="C196" s="57" t="s">
        <v>5</v>
      </c>
      <c r="D196" s="57"/>
      <c r="E196" s="57"/>
      <c r="F196" s="49" t="e">
        <f>(#REF!+F43+F62+F81+F100+F119+F138+F24+F176+F195)/(IF(#REF!=0,0,1)+IF(F43=0,0,1)+IF(F62=0,0,1)+IF(F81=0,0,1)+IF(F100=0,0,1)+IF(F119=0,0,1)+IF(F138=0,0,1)+IF(F24=0,0,1)+IF(F176=0,0,1)+IF(F195=0,0,1))</f>
        <v>#REF!</v>
      </c>
      <c r="G196" s="49" t="e">
        <f>(#REF!+G43+G62+G81+G100+G119+G138+G24+G176+G195)/(IF(#REF!=0,0,1)+IF(G43=0,0,1)+IF(G62=0,0,1)+IF(G81=0,0,1)+IF(G100=0,0,1)+IF(G119=0,0,1)+IF(G138=0,0,1)+IF(G24=0,0,1)+IF(G176=0,0,1)+IF(G195=0,0,1))</f>
        <v>#REF!</v>
      </c>
      <c r="H196" s="49" t="e">
        <f>(#REF!+H43+H62+H81+H100+H119+H138+H24+H176+H195)/(IF(#REF!=0,0,1)+IF(H43=0,0,1)+IF(H62=0,0,1)+IF(H81=0,0,1)+IF(H100=0,0,1)+IF(H119=0,0,1)+IF(H138=0,0,1)+IF(H24=0,0,1)+IF(H176=0,0,1)+IF(H195=0,0,1))</f>
        <v>#REF!</v>
      </c>
      <c r="I196" s="49" t="e">
        <f>(#REF!+I43+I62+I81+I100+I119+I138+I24+I176+I195)/(IF(#REF!=0,0,1)+IF(I43=0,0,1)+IF(I62=0,0,1)+IF(I81=0,0,1)+IF(I100=0,0,1)+IF(I119=0,0,1)+IF(I138=0,0,1)+IF(I24=0,0,1)+IF(I176=0,0,1)+IF(I195=0,0,1))</f>
        <v>#REF!</v>
      </c>
      <c r="J196" s="49" t="e">
        <f>(#REF!+J43+J62+J81+J100+J119+J138+J24+J176+J195)/(IF(#REF!=0,0,1)+IF(J43=0,0,1)+IF(J62=0,0,1)+IF(J81=0,0,1)+IF(J100=0,0,1)+IF(J119=0,0,1)+IF(J138=0,0,1)+IF(J24=0,0,1)+IF(J176=0,0,1)+IF(J195=0,0,1))</f>
        <v>#REF!</v>
      </c>
      <c r="K196" s="49"/>
      <c r="L196" s="50" t="e">
        <f>(#REF!+L43+L62+L81+L100+L119+L138+L24+L176+L195)/(IF(#REF!=0,0,1)+IF(L43=0,0,1)+IF(L62=0,0,1)+IF(L81=0,0,1)+IF(L100=0,0,1)+IF(L119=0,0,1)+IF(L138=0,0,1)+IF(L24=0,0,1)+IF(L176=0,0,1)+IF(L195=0,0,1))</f>
        <v>#REF!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2025-03-14T04:55:44Z</cp:lastPrinted>
  <dcterms:created xsi:type="dcterms:W3CDTF">2022-05-16T14:23:56Z</dcterms:created>
  <dcterms:modified xsi:type="dcterms:W3CDTF">2025-04-04T04:10:11Z</dcterms:modified>
</cp:coreProperties>
</file>